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3fda2e95debbc0/УРОЦИ-КОНТРОЛНИ/УРОЦИ 2021-2022/11 клас - ИТ/Модул 1/Модул 1 - РЕСУРСИ/urok 19/"/>
    </mc:Choice>
  </mc:AlternateContent>
  <xr:revisionPtr revIDLastSave="6" documentId="13_ncr:1_{CC69FC20-2672-4613-BB71-97ED058D2846}" xr6:coauthVersionLast="47" xr6:coauthVersionMax="47" xr10:uidLastSave="{5FD0399B-84AA-46F6-AB6E-779CB5F85A57}"/>
  <bookViews>
    <workbookView xWindow="-120" yWindow="-120" windowWidth="29040" windowHeight="15720" xr2:uid="{80E1FC6E-9601-447D-BA00-49E438E59806}"/>
  </bookViews>
  <sheets>
    <sheet name="Sheet1" sheetId="3" r:id="rId1"/>
  </sheets>
  <definedNames>
    <definedName name="Брой_вноски">Sheet1!$B$4</definedName>
    <definedName name="Годишен_лихвен_процент">Sheet1!$B$3</definedName>
    <definedName name="Размер_на_заема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7" i="3"/>
  <c r="C8" i="3"/>
  <c r="C9" i="3"/>
  <c r="C10" i="3"/>
  <c r="C11" i="3"/>
  <c r="C12" i="3"/>
  <c r="C13" i="3"/>
  <c r="C14" i="3"/>
  <c r="C15" i="3"/>
  <c r="C16" i="3"/>
  <c r="C17" i="3"/>
  <c r="C18" i="3"/>
  <c r="C7" i="3"/>
  <c r="B8" i="3"/>
  <c r="B9" i="3"/>
  <c r="B10" i="3"/>
  <c r="B11" i="3"/>
  <c r="B12" i="3"/>
  <c r="B13" i="3"/>
  <c r="B14" i="3"/>
  <c r="B15" i="3"/>
  <c r="B16" i="3"/>
  <c r="B17" i="3"/>
  <c r="B18" i="3"/>
  <c r="B7" i="3"/>
</calcChain>
</file>

<file path=xl/sharedStrings.xml><?xml version="1.0" encoding="utf-8"?>
<sst xmlns="http://schemas.openxmlformats.org/spreadsheetml/2006/main" count="9" uniqueCount="9">
  <si>
    <t>Размер на заема</t>
  </si>
  <si>
    <t>Годишен лихвен процент</t>
  </si>
  <si>
    <t>Брой вноски</t>
  </si>
  <si>
    <t>Погасителен план</t>
  </si>
  <si>
    <t>Месечна вноска</t>
  </si>
  <si>
    <t>Номер</t>
  </si>
  <si>
    <t>Лихва</t>
  </si>
  <si>
    <t>Главница</t>
  </si>
  <si>
    <t>Гратисен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</si>
</sst>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9" fontId="0" fillId="0" borderId="1" xfId="0" applyNumberFormat="1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0" fontId="0" fillId="0" borderId="1" xfId="2" applyNumberFormat="1" applyFont="1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7EE7-9E4B-46F3-819B-6218033023CE}">
  <dimension ref="A1:D19"/>
  <sheetViews>
    <sheetView tabSelected="1" workbookViewId="0">
      <selection activeCell="D7" sqref="D7:D18"/>
    </sheetView>
  </sheetViews>
  <sheetFormatPr defaultRowHeight="15" x14ac:dyDescent="0.25"/>
  <cols>
    <col min="1" max="1" width="13.28515625" customWidth="1"/>
    <col min="2" max="2" width="18.85546875" customWidth="1"/>
    <col min="3" max="3" width="13.5703125" customWidth="1"/>
    <col min="4" max="4" width="14.5703125" customWidth="1"/>
  </cols>
  <sheetData>
    <row r="1" spans="1:4" ht="15.75" x14ac:dyDescent="0.25">
      <c r="A1" s="11" t="s">
        <v>3</v>
      </c>
      <c r="B1" s="11"/>
    </row>
    <row r="2" spans="1:4" ht="30" x14ac:dyDescent="0.25">
      <c r="A2" s="3" t="s">
        <v>0</v>
      </c>
      <c r="B2" s="4">
        <v>18000</v>
      </c>
    </row>
    <row r="3" spans="1:4" ht="45" x14ac:dyDescent="0.25">
      <c r="A3" s="5" t="s">
        <v>1</v>
      </c>
      <c r="B3" s="6">
        <v>7.8E-2</v>
      </c>
    </row>
    <row r="4" spans="1:4" ht="26.25" customHeight="1" x14ac:dyDescent="0.25">
      <c r="A4" s="7" t="s">
        <v>2</v>
      </c>
      <c r="B4" s="5">
        <v>12</v>
      </c>
    </row>
    <row r="5" spans="1:4" ht="47.25" customHeight="1" x14ac:dyDescent="0.25">
      <c r="A5" s="1" t="s">
        <v>8</v>
      </c>
      <c r="B5">
        <v>6</v>
      </c>
    </row>
    <row r="6" spans="1:4" x14ac:dyDescent="0.25">
      <c r="A6" s="8" t="s">
        <v>5</v>
      </c>
      <c r="B6" s="8" t="s">
        <v>4</v>
      </c>
      <c r="C6" s="8" t="s">
        <v>6</v>
      </c>
      <c r="D6" s="8" t="s">
        <v>7</v>
      </c>
    </row>
    <row r="7" spans="1:4" x14ac:dyDescent="0.25">
      <c r="A7" s="9">
        <v>1</v>
      </c>
      <c r="B7" s="10">
        <f>PMT(Годишен_лихвен_процент/12,Брой_вноски,-Размер_на_заема)</f>
        <v>1564.127698519656</v>
      </c>
      <c r="C7" s="10">
        <f>IPMT(Годишен_лихвен_процент/12,A7,Брой_вноски,-Размер_на_заема)</f>
        <v>117</v>
      </c>
      <c r="D7" s="10">
        <f>PPMT(Годишен_лихвен_процент/12,A7,Брой_вноски,-Размер_на_заема)</f>
        <v>1447.127698519656</v>
      </c>
    </row>
    <row r="8" spans="1:4" x14ac:dyDescent="0.25">
      <c r="A8" s="9">
        <v>2</v>
      </c>
      <c r="B8" s="10">
        <f>PMT(Годишен_лихвен_процент/12,Брой_вноски,-Размер_на_заема)</f>
        <v>1564.127698519656</v>
      </c>
      <c r="C8" s="10">
        <f>IPMT(Годишен_лихвен_процент/12,A8,Брой_вноски,-Размер_на_заема)</f>
        <v>107.59366995962225</v>
      </c>
      <c r="D8" s="10">
        <f>PPMT(Годишен_лихвен_процент/12,A8,Брой_вноски,-Размер_на_заема)</f>
        <v>1456.5340285600339</v>
      </c>
    </row>
    <row r="9" spans="1:4" x14ac:dyDescent="0.25">
      <c r="A9" s="9">
        <v>3</v>
      </c>
      <c r="B9" s="10">
        <f>PMT(Годишен_лихвен_процент/12,Брой_вноски,-Размер_на_заема)</f>
        <v>1564.127698519656</v>
      </c>
      <c r="C9" s="10">
        <f>IPMT(Годишен_лихвен_процент/12,A9,Брой_вноски,-Размер_на_заема)</f>
        <v>98.126198773982026</v>
      </c>
      <c r="D9" s="10">
        <f>PPMT(Годишен_лихвен_процент/12,A9,Брой_вноски,-Размер_на_заема)</f>
        <v>1466.001499745674</v>
      </c>
    </row>
    <row r="10" spans="1:4" x14ac:dyDescent="0.25">
      <c r="A10" s="9">
        <v>4</v>
      </c>
      <c r="B10" s="10">
        <f>PMT(Годишен_лихвен_процент/12,Брой_вноски,-Размер_на_заема)</f>
        <v>1564.127698519656</v>
      </c>
      <c r="C10" s="10">
        <f>IPMT(Годишен_лихвен_процент/12,A10,Брой_вноски,-Размер_на_заема)</f>
        <v>88.597189025635132</v>
      </c>
      <c r="D10" s="10">
        <f>PPMT(Годишен_лихвен_процент/12,A10,Брой_вноски,-Размер_на_заема)</f>
        <v>1475.5305094940209</v>
      </c>
    </row>
    <row r="11" spans="1:4" x14ac:dyDescent="0.25">
      <c r="A11" s="9">
        <v>5</v>
      </c>
      <c r="B11" s="10">
        <f>PMT(Годишен_лихвен_процент/12,Брой_вноски,-Размер_на_заема)</f>
        <v>1564.127698519656</v>
      </c>
      <c r="C11" s="10">
        <f>IPMT(Годишен_лихвен_процент/12,A11,Брой_вноски,-Размер_на_заема)</f>
        <v>79.006240713924001</v>
      </c>
      <c r="D11" s="10">
        <f>PPMT(Годишен_лихвен_процент/12,A11,Брой_вноски,-Размер_на_заема)</f>
        <v>1485.121457805732</v>
      </c>
    </row>
    <row r="12" spans="1:4" x14ac:dyDescent="0.25">
      <c r="A12" s="9">
        <v>6</v>
      </c>
      <c r="B12" s="10">
        <f>PMT(Годишен_лихвен_процент/12,Брой_вноски,-Размер_на_заема)</f>
        <v>1564.127698519656</v>
      </c>
      <c r="C12" s="10">
        <f>IPMT(Годишен_лихвен_процент/12,A12,Брой_вноски,-Размер_на_заема)</f>
        <v>69.352951238186748</v>
      </c>
      <c r="D12" s="10">
        <f>PPMT(Годишен_лихвен_процент/12,A12,Брой_вноски,-Размер_на_заема)</f>
        <v>1494.7747472814692</v>
      </c>
    </row>
    <row r="13" spans="1:4" x14ac:dyDescent="0.25">
      <c r="A13" s="9">
        <v>7</v>
      </c>
      <c r="B13" s="10">
        <f>PMT(Годишен_лихвен_процент/12,Брой_вноски,-Размер_на_заема)</f>
        <v>1564.127698519656</v>
      </c>
      <c r="C13" s="10">
        <f>IPMT(Годишен_лихвен_процент/12,A13,Брой_вноски,-Размер_на_заема)</f>
        <v>59.636915380857189</v>
      </c>
      <c r="D13" s="10">
        <f>PPMT(Годишен_лихвен_процент/12,A13,Брой_вноски,-Размер_на_заема)</f>
        <v>1504.4907831387986</v>
      </c>
    </row>
    <row r="14" spans="1:4" x14ac:dyDescent="0.25">
      <c r="A14" s="9">
        <v>8</v>
      </c>
      <c r="B14" s="10">
        <f>PMT(Годишен_лихвен_процент/12,Брой_вноски,-Размер_на_заема)</f>
        <v>1564.127698519656</v>
      </c>
      <c r="C14" s="10">
        <f>IPMT(Годишен_лихвен_процент/12,A14,Брой_вноски,-Размер_на_заема)</f>
        <v>49.857725290455015</v>
      </c>
      <c r="D14" s="10">
        <f>PPMT(Годишен_лихвен_процент/12,A14,Брой_вноски,-Размер_на_заема)</f>
        <v>1514.269973229201</v>
      </c>
    </row>
    <row r="15" spans="1:4" x14ac:dyDescent="0.25">
      <c r="A15" s="9">
        <v>9</v>
      </c>
      <c r="B15" s="10">
        <f>PMT(Годишен_лихвен_процент/12,Брой_вноски,-Размер_на_заема)</f>
        <v>1564.127698519656</v>
      </c>
      <c r="C15" s="10">
        <f>IPMT(Годишен_лихвен_процент/12,A15,Брой_вноски,-Размер_на_заема)</f>
        <v>40.0149704644652</v>
      </c>
      <c r="D15" s="10">
        <f>PPMT(Годишен_лихвен_процент/12,A15,Брой_вноски,-Размер_на_заема)</f>
        <v>1524.1127280551909</v>
      </c>
    </row>
    <row r="16" spans="1:4" x14ac:dyDescent="0.25">
      <c r="A16" s="9">
        <v>10</v>
      </c>
      <c r="B16" s="10">
        <f>PMT(Годишен_лихвен_процент/12,Брой_вноски,-Размер_на_заема)</f>
        <v>1564.127698519656</v>
      </c>
      <c r="C16" s="10">
        <f>IPMT(Годишен_лихвен_процент/12,A16,Брой_вноски,-Размер_на_заема)</f>
        <v>30.108237732106456</v>
      </c>
      <c r="D16" s="10">
        <f>PPMT(Годишен_лихвен_процент/12,A16,Брой_вноски,-Размер_на_заема)</f>
        <v>1534.0194607875496</v>
      </c>
    </row>
    <row r="17" spans="1:4" x14ac:dyDescent="0.25">
      <c r="A17" s="9">
        <v>11</v>
      </c>
      <c r="B17" s="10">
        <f>PMT(Годишен_лихвен_процент/12,Брой_вноски,-Размер_на_заема)</f>
        <v>1564.127698519656</v>
      </c>
      <c r="C17" s="10">
        <f>IPMT(Годишен_лихвен_процент/12,A17,Брой_вноски,-Размер_на_заема)</f>
        <v>20.137111236987383</v>
      </c>
      <c r="D17" s="10">
        <f>PPMT(Годишен_лихвен_процент/12,A17,Брой_вноски,-Размер_на_заема)</f>
        <v>1543.9905872826685</v>
      </c>
    </row>
    <row r="18" spans="1:4" x14ac:dyDescent="0.25">
      <c r="A18" s="9">
        <v>12</v>
      </c>
      <c r="B18" s="10">
        <f>PMT(Годишен_лихвен_процент/12,Брой_вноски,-Размер_на_заема)</f>
        <v>1564.127698519656</v>
      </c>
      <c r="C18" s="10">
        <f>IPMT(Годишен_лихвен_процент/12,A18,Брой_вноски,-Размер_на_заема)</f>
        <v>10.101172419650039</v>
      </c>
      <c r="D18" s="10">
        <f>PPMT(Годишен_лихвен_процент/12,A18,Брой_вноски,-Размер_на_заема)</f>
        <v>1554.0265261000061</v>
      </c>
    </row>
    <row r="19" spans="1:4" x14ac:dyDescent="0.25">
      <c r="B19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Брой_вноски</vt:lpstr>
      <vt:lpstr>Годишен_лихвен_процент</vt:lpstr>
      <vt:lpstr>Размер_на_заема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Krasimir Kirilov</cp:lastModifiedBy>
  <dcterms:created xsi:type="dcterms:W3CDTF">2020-01-20T12:54:02Z</dcterms:created>
  <dcterms:modified xsi:type="dcterms:W3CDTF">2024-01-07T16:02:02Z</dcterms:modified>
</cp:coreProperties>
</file>